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7"/>
  </bookViews>
  <sheets>
    <sheet name="XII-B" sheetId="1" r:id="rId1"/>
    <sheet name="XI-B" sheetId="2" r:id="rId2"/>
    <sheet name="X-B" sheetId="3" r:id="rId3"/>
    <sheet name="IX-B" sheetId="4" r:id="rId4"/>
    <sheet name="XII-N " sheetId="5" r:id="rId5"/>
    <sheet name="IX-N" sheetId="6" r:id="rId6"/>
    <sheet name="X-N" sheetId="7" r:id="rId7"/>
    <sheet name="XI-N" sheetId="8" r:id="rId8"/>
  </sheets>
  <definedNames/>
  <calcPr fullCalcOnLoad="1"/>
</workbook>
</file>

<file path=xl/sharedStrings.xml><?xml version="1.0" encoding="utf-8"?>
<sst xmlns="http://schemas.openxmlformats.org/spreadsheetml/2006/main" count="375" uniqueCount="164">
  <si>
    <t>LICEUL PEDAGOGIC ”CARMEN SYLVA” TIMIŞOARA</t>
  </si>
  <si>
    <t>OLIMPIADA NAȚIONALĂ DE  LIMBI  ROMANICE</t>
  </si>
  <si>
    <t>LIMBILE ITALIANĂ, SPANIOLĂ ȘI PORTUGHEZĂ</t>
  </si>
  <si>
    <t>APRILIE 2012</t>
  </si>
  <si>
    <t>Nr. crt</t>
  </si>
  <si>
    <t>Nume si prenume</t>
  </si>
  <si>
    <t>Scoala</t>
  </si>
  <si>
    <t>Sub 1</t>
  </si>
  <si>
    <t>Sub 2</t>
  </si>
  <si>
    <t>Sub 3</t>
  </si>
  <si>
    <t>Punctaj total</t>
  </si>
  <si>
    <t>Mirkopoulos D. Varvara- Elena</t>
  </si>
  <si>
    <t>SIMIONESCU COLAN RUXANDRA</t>
  </si>
  <si>
    <t>Ancu Oana-Gabriela</t>
  </si>
  <si>
    <t>Hurloi V Miruna Alice</t>
  </si>
  <si>
    <t>Sburlea Târnoveanu Iulia Maria</t>
  </si>
  <si>
    <t>Păiş Tudor Anton</t>
  </si>
  <si>
    <t>Colegiul Naţional 
" Grigore Moisil”
Oneşti</t>
  </si>
  <si>
    <t>LICEUL TEORETIC NICOLAE BALCESCU CLUJ NAPOCA</t>
  </si>
  <si>
    <r>
      <t>Colegiul Na</t>
    </r>
    <r>
      <rPr>
        <sz val="10"/>
        <rFont val="Calibri"/>
        <family val="2"/>
      </rPr>
      <t>ț</t>
    </r>
    <r>
      <rPr>
        <sz val="10"/>
        <rFont val="Arial"/>
        <family val="2"/>
      </rPr>
      <t>ional "Alexandru Dimitrie Ghica" Alexandria</t>
    </r>
  </si>
  <si>
    <t>Liceul Internaţional de Informatică</t>
  </si>
  <si>
    <t>Colegiul Naţional Mihai Eminescu Buzău</t>
  </si>
  <si>
    <t>Colegiul National "M. Viteazul"</t>
  </si>
  <si>
    <t>Pricop M. Ruxandra</t>
  </si>
  <si>
    <t>MOROȘAN RODICA ANCA</t>
  </si>
  <si>
    <t>Drăgușin Claudia Maria</t>
  </si>
  <si>
    <t>Muñoz-Groza Adriana Estefa</t>
  </si>
  <si>
    <t>SULIMAN S. SIBEL</t>
  </si>
  <si>
    <t>Patrascu Irina</t>
  </si>
  <si>
    <t>Prodan Claudia Georgiana</t>
  </si>
  <si>
    <r>
      <t xml:space="preserve"> BALICA Nicoleta Irina</t>
    </r>
    <r>
      <rPr>
        <b/>
        <sz val="10"/>
        <color indexed="8"/>
        <rFont val="Arial"/>
        <family val="2"/>
      </rPr>
      <t xml:space="preserve"> </t>
    </r>
  </si>
  <si>
    <t>Filip Cristina</t>
  </si>
  <si>
    <t>Băcanu Monica</t>
  </si>
  <si>
    <r>
      <rPr>
        <sz val="10"/>
        <color indexed="8"/>
        <rFont val="Arial"/>
        <family val="2"/>
      </rPr>
      <t>PÎZGU I. DARIA</t>
    </r>
  </si>
  <si>
    <t>Creţu Olesea</t>
  </si>
  <si>
    <t>Colegiul Naţional
"Ferdinand I"
Bacău</t>
  </si>
  <si>
    <t xml:space="preserve">CN ”Ștefan cel Mare” </t>
  </si>
  <si>
    <t xml:space="preserve">Colegiul Național ,,Ion C. Brătianu" </t>
  </si>
  <si>
    <t>Colegiul Național "Carol I"</t>
  </si>
  <si>
    <t>Colegiul G. Ibraileanu</t>
  </si>
  <si>
    <t>Liceul Teoretic Stefan cel Mare</t>
  </si>
  <si>
    <t>Grup Scolar" D-na Chiajna",</t>
  </si>
  <si>
    <t>Colegiul National "Iulia Hasdeu"</t>
  </si>
  <si>
    <t>Colegiul National "Octavian Goga" Sibiu</t>
  </si>
  <si>
    <t>CN Mihai Viteazul</t>
  </si>
  <si>
    <t>DUNCA MELINDA MĂDĂLINA</t>
  </si>
  <si>
    <t>CALABACHE CARMEN</t>
  </si>
  <si>
    <t>Sava Justina Alexandra</t>
  </si>
  <si>
    <t xml:space="preserve">Dabija Simona </t>
  </si>
  <si>
    <t>Crăciun Georgiana</t>
  </si>
  <si>
    <t>Pintilei Petra Iuliana</t>
  </si>
  <si>
    <r>
      <rPr>
        <sz val="10"/>
        <color indexed="8"/>
        <rFont val="Arial"/>
        <family val="2"/>
      </rPr>
      <t>DUŢĂ  A.C. BIANCA ELISABETA TEODORA</t>
    </r>
  </si>
  <si>
    <t>C.N: M. EMINESCU</t>
  </si>
  <si>
    <t>Colegiul Naţional "Mircea cel Bătrân"</t>
  </si>
  <si>
    <t>Liceul Teoretic "Mihail Kogălniceanu" Vaslui</t>
  </si>
  <si>
    <t xml:space="preserve">Liceul Pedagogic "Spiru Haret" </t>
  </si>
  <si>
    <t>Colegiul National Bilingv "G. Cosbuc"</t>
  </si>
  <si>
    <t>Coşa D.Diana</t>
  </si>
  <si>
    <t>POP RAMONA IOANA</t>
  </si>
  <si>
    <t>ROȘCA IOANA ANDREEA</t>
  </si>
  <si>
    <t>Ganea Cezar Iulian</t>
  </si>
  <si>
    <t>Taraulea Alina Diana</t>
  </si>
  <si>
    <t>POPA MARIA VALENTINA</t>
  </si>
  <si>
    <t>Grama Andreea Minodora</t>
  </si>
  <si>
    <t>Cojocaru Iuliana</t>
  </si>
  <si>
    <r>
      <t>C</t>
    </r>
    <r>
      <rPr>
        <sz val="10"/>
        <rFont val="Times New Roman"/>
        <family val="1"/>
      </rPr>
      <t>â</t>
    </r>
    <r>
      <rPr>
        <sz val="10"/>
        <rFont val="Arial"/>
        <family val="2"/>
      </rPr>
      <t>rnu Emma</t>
    </r>
  </si>
  <si>
    <t>Vlăşceanu Mădălina</t>
  </si>
  <si>
    <t>Neguţ Sabina</t>
  </si>
  <si>
    <t>ANGLIŢĂ  N. CLAUDIA ŞTEFANA</t>
  </si>
  <si>
    <t>Brumari Mihaela Petruţa</t>
  </si>
  <si>
    <t>Colegiul Naţional 
" Dimitrie Cantemir” Oneşti</t>
  </si>
  <si>
    <t>Liceul Pedagogic "Mircea Scarlat" Alexandria</t>
  </si>
  <si>
    <t>Liceul Teoretic "George Călinescu"</t>
  </si>
  <si>
    <t>Colegiul Naţional Al Vlahuţă</t>
  </si>
  <si>
    <t>Colegiul National "M. Viteazul</t>
  </si>
  <si>
    <t>BACIU ŞTEFANA ADRIANA</t>
  </si>
  <si>
    <t>BAIGUINI CARLOTTA</t>
  </si>
  <si>
    <t>HULUBAN DIANA BIANCA</t>
  </si>
  <si>
    <t>Geantă Monica-Miruna</t>
  </si>
  <si>
    <t>Chiriac M. Andreea</t>
  </si>
  <si>
    <t>Dragomirescu Monica</t>
  </si>
  <si>
    <t>Troncea Luiza Cristina</t>
  </si>
  <si>
    <t>DUMITRĂȘCONIU OANA GEORGIANA</t>
  </si>
  <si>
    <t>Marin Adelina</t>
  </si>
  <si>
    <t>Buligescu Raluca</t>
  </si>
  <si>
    <t>Coroescu Armand</t>
  </si>
  <si>
    <t>Szabo N. Patricia Nicoleta</t>
  </si>
  <si>
    <t>Colegiul National "UNIREA"</t>
  </si>
  <si>
    <t>LICEUL TEORETIC MIHAI EMINESCU CLUJ-NAPOCA</t>
  </si>
  <si>
    <t xml:space="preserve">Liceul Dimitrie Cantemir </t>
  </si>
  <si>
    <t>Liceul Teoretic Jean Louis Calderon</t>
  </si>
  <si>
    <t>Liceul Bilingv "Miguel de Cervantes"</t>
  </si>
  <si>
    <t>Colegiul Naţional "Iosif Vulcan" Oradea</t>
  </si>
  <si>
    <t>CRAVANCIUC ALEXANDRA VALERICA</t>
  </si>
  <si>
    <t>HĂRŢĂGANU-CHINCIŞAN ALEXA</t>
  </si>
  <si>
    <t>CULDA OANA DAIANA</t>
  </si>
  <si>
    <t xml:space="preserve">Sindie Olivia - Ioana </t>
  </si>
  <si>
    <t>Diaconescu Ana Maria</t>
  </si>
  <si>
    <t>Maftei C. Petronela</t>
  </si>
  <si>
    <t>GRUIȚĂ CRISTINA MARIA</t>
  </si>
  <si>
    <t>Chiţu Lavinia</t>
  </si>
  <si>
    <t>Neagoş Corina</t>
  </si>
  <si>
    <t>Dascălu Alexandra</t>
  </si>
  <si>
    <t>Stănescu Diana Andreea</t>
  </si>
  <si>
    <t>Ionescu S. Denisa</t>
  </si>
  <si>
    <t xml:space="preserve">Liceul Teoretic "George Călinescu" </t>
  </si>
  <si>
    <t>Colegiul Naţional "Elena Cuza"</t>
  </si>
  <si>
    <t>Liceul Teoretic "Emil Racoviţă" Vaslui</t>
  </si>
  <si>
    <t>CN Jean Monnet</t>
  </si>
  <si>
    <t>ORAL</t>
  </si>
  <si>
    <t>PUIU IOANA EMANUELA</t>
  </si>
  <si>
    <t>NIȚĂ ALLENNA-ANDREEA</t>
  </si>
  <si>
    <t>CHIUARU ANY ALEXANDRA</t>
  </si>
  <si>
    <t>CHIOREAN ADINA GEORGIANA</t>
  </si>
  <si>
    <t>Cîrstea Denisa</t>
  </si>
  <si>
    <t>Dima I. Ioana Alexandra</t>
  </si>
  <si>
    <t>LUCA ELISA TEODORA</t>
  </si>
  <si>
    <t>Cioară Francesca</t>
  </si>
  <si>
    <t>Blîndu Alexandra</t>
  </si>
  <si>
    <t>Rădoi Alina</t>
  </si>
  <si>
    <t>Popescu Ioana Andra</t>
  </si>
  <si>
    <t>CN ”Petru Rareș”</t>
  </si>
  <si>
    <t>BOTEA ELENA-DANIELA</t>
  </si>
  <si>
    <t>MACOVEI RALUCA MARIA</t>
  </si>
  <si>
    <t>DUMITRESCU DONNA BIANCA</t>
  </si>
  <si>
    <t>VIJULAN I.EVELIN GEORGIANA</t>
  </si>
  <si>
    <t>CREȚU ROXANA MARIA</t>
  </si>
  <si>
    <t>Constantin Dureci Gabriela</t>
  </si>
  <si>
    <t>Nălbaru Diana</t>
  </si>
  <si>
    <t>Marhamati Alma</t>
  </si>
  <si>
    <t>Popa Dragoş Cristian</t>
  </si>
  <si>
    <t>Rebaciuc G.  Valentina Gabriela</t>
  </si>
  <si>
    <t>LICEUL TEORETIC EUGEN PORA CLUJ-NAPOCA</t>
  </si>
  <si>
    <t>Liceul Teoretic "Traian"</t>
  </si>
  <si>
    <t>TOTAL SCRIS</t>
  </si>
  <si>
    <t>ILIE MIHAELA</t>
  </si>
  <si>
    <t>CN. PEDAGOGIC STEFAN ODOBLEJA SEVERIN</t>
  </si>
  <si>
    <t>FUSU ELIAN</t>
  </si>
  <si>
    <t>CN. GH. TITEICA TR. SEVERIN</t>
  </si>
  <si>
    <t>PLAVETI ALEXANDRA</t>
  </si>
  <si>
    <t>C.N. GH. TITEICA TR.SEVERIN</t>
  </si>
  <si>
    <t xml:space="preserve">PRESEDINTE, </t>
  </si>
  <si>
    <t>CONF.DR. VLEJA LUMINITA</t>
  </si>
  <si>
    <t>SUB DUPA CONTEST</t>
  </si>
  <si>
    <t>PREMIU</t>
  </si>
  <si>
    <t>I</t>
  </si>
  <si>
    <t>II</t>
  </si>
  <si>
    <t>III</t>
  </si>
  <si>
    <t>MENTIUNE</t>
  </si>
  <si>
    <t>MENT ISJ</t>
  </si>
  <si>
    <t>MENT</t>
  </si>
  <si>
    <t>DIRECTOR,</t>
  </si>
  <si>
    <t>PROF.DR. CORNEL PETROMAN</t>
  </si>
  <si>
    <t>Rezultate finale-SPANIOLA cls a XI-a Normal</t>
  </si>
  <si>
    <t>Rezultate finale -SPANIOLA cls a IX-a BILINGV/INTENSIV</t>
  </si>
  <si>
    <t>Rezultate finale -SPANIOLA cls a X-a BILINGV/INTENSIV</t>
  </si>
  <si>
    <t>Rezultate finale-SPANIOLA cls a XI-a BILINGV/INTENSIV</t>
  </si>
  <si>
    <t>Rezultate finale -SPANIOLA cls a XII-a BILINGV/INTENSIV</t>
  </si>
  <si>
    <t>Rezultate finale -SPANIOLA cls a IX-a Normal</t>
  </si>
  <si>
    <t>Rezultate finale -SPANIOLA cls a X-a Normal</t>
  </si>
  <si>
    <t>Rezultate finale -SPANIOLA cls a XII-a Normal</t>
  </si>
  <si>
    <t>MENT ISJ TIMIS</t>
  </si>
  <si>
    <t>PREMIU SPECIAL TIMIS</t>
  </si>
  <si>
    <t>PREMIU SPECIAL  ISJ TIMIS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</si>
</sst>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55" applyFont="1" applyBorder="1" applyAlignment="1">
      <alignment horizontal="center" vertical="distributed"/>
      <protection/>
    </xf>
    <xf numFmtId="49" fontId="5" fillId="0" borderId="10" xfId="55" applyNumberFormat="1" applyFont="1" applyBorder="1" applyAlignment="1">
      <alignment horizontal="left" vertical="distributed"/>
      <protection/>
    </xf>
    <xf numFmtId="49" fontId="5" fillId="0" borderId="10" xfId="55" applyNumberFormat="1" applyFont="1" applyBorder="1" applyAlignment="1">
      <alignment horizontal="center" vertical="distributed"/>
      <protection/>
    </xf>
    <xf numFmtId="49" fontId="6" fillId="0" borderId="10" xfId="55" applyNumberFormat="1" applyFont="1" applyBorder="1" applyAlignment="1">
      <alignment horizontal="left" vertical="distributed"/>
      <protection/>
    </xf>
    <xf numFmtId="49" fontId="5" fillId="0" borderId="10" xfId="55" applyNumberFormat="1" applyFont="1" applyBorder="1" applyAlignment="1">
      <alignment horizontal="center" vertical="distributed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5" applyNumberFormat="1" applyFont="1" applyBorder="1" applyAlignment="1">
      <alignment horizontal="left" vertical="distributed" wrapText="1"/>
      <protection/>
    </xf>
    <xf numFmtId="49" fontId="6" fillId="0" borderId="10" xfId="55" applyNumberFormat="1" applyFont="1" applyBorder="1" applyAlignment="1">
      <alignment horizontal="center" vertical="distributed"/>
      <protection/>
    </xf>
    <xf numFmtId="0" fontId="8" fillId="0" borderId="10" xfId="0" applyFont="1" applyBorder="1" applyAlignment="1">
      <alignment horizontal="left" vertical="center" wrapText="1"/>
    </xf>
    <xf numFmtId="0" fontId="5" fillId="0" borderId="10" xfId="55" applyBorder="1" applyAlignment="1">
      <alignment vertical="distributed"/>
      <protection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6" fillId="0" borderId="10" xfId="55" applyFont="1" applyBorder="1" applyAlignment="1">
      <alignment vertical="distributed"/>
      <protection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distributed" wrapText="1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vertical="distributed" wrapText="1"/>
      <protection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55" applyFont="1" applyBorder="1" applyAlignment="1">
      <alignment vertical="center" wrapText="1"/>
      <protection/>
    </xf>
    <xf numFmtId="0" fontId="48" fillId="0" borderId="10" xfId="0" applyFont="1" applyBorder="1" applyAlignment="1">
      <alignment horizontal="left" wrapText="1"/>
    </xf>
    <xf numFmtId="49" fontId="5" fillId="0" borderId="10" xfId="55" applyNumberFormat="1" applyFont="1" applyBorder="1" applyAlignment="1">
      <alignment horizontal="left" wrapText="1"/>
      <protection/>
    </xf>
    <xf numFmtId="0" fontId="5" fillId="0" borderId="10" xfId="55" applyFont="1" applyBorder="1" applyAlignment="1">
      <alignment horizontal="center" vertical="distributed"/>
      <protection/>
    </xf>
    <xf numFmtId="49" fontId="5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5" fillId="0" borderId="10" xfId="55" applyNumberFormat="1" applyFont="1" applyBorder="1" applyAlignment="1">
      <alignment vertical="top" wrapText="1"/>
      <protection/>
    </xf>
    <xf numFmtId="0" fontId="5" fillId="0" borderId="10" xfId="55" applyFont="1" applyBorder="1" applyAlignment="1">
      <alignment horizontal="left" vertical="distributed"/>
      <protection/>
    </xf>
    <xf numFmtId="0" fontId="5" fillId="0" borderId="10" xfId="55" applyFont="1" applyBorder="1" applyAlignment="1">
      <alignment vertical="distributed"/>
      <protection/>
    </xf>
    <xf numFmtId="0" fontId="5" fillId="0" borderId="10" xfId="55" applyBorder="1" applyAlignment="1">
      <alignment horizontal="center" vertical="distributed"/>
      <protection/>
    </xf>
    <xf numFmtId="49" fontId="10" fillId="0" borderId="10" xfId="0" applyNumberFormat="1" applyFont="1" applyBorder="1" applyAlignment="1">
      <alignment vertical="top" wrapText="1"/>
    </xf>
    <xf numFmtId="49" fontId="5" fillId="0" borderId="10" xfId="55" applyNumberFormat="1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left" vertical="distributed" wrapText="1"/>
      <protection/>
    </xf>
    <xf numFmtId="49" fontId="5" fillId="0" borderId="10" xfId="55" applyNumberFormat="1" applyBorder="1" applyAlignment="1">
      <alignment horizontal="center" vertical="distributed"/>
      <protection/>
    </xf>
    <xf numFmtId="49" fontId="12" fillId="0" borderId="10" xfId="55" applyNumberFormat="1" applyFont="1" applyBorder="1" applyAlignment="1">
      <alignment vertical="top" wrapText="1"/>
      <protection/>
    </xf>
    <xf numFmtId="0" fontId="5" fillId="0" borderId="11" xfId="55" applyFont="1" applyBorder="1" applyAlignment="1">
      <alignment horizontal="center" vertical="distributed"/>
      <protection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49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top" wrapText="1"/>
      <protection/>
    </xf>
    <xf numFmtId="49" fontId="5" fillId="0" borderId="10" xfId="55" applyNumberFormat="1" applyFont="1" applyBorder="1" applyAlignment="1">
      <alignment horizontal="center" vertical="top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9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6" fillId="0" borderId="0" xfId="55" applyNumberFormat="1" applyFont="1" applyBorder="1" applyAlignment="1">
      <alignment horizontal="left" vertical="distributed"/>
      <protection/>
    </xf>
    <xf numFmtId="49" fontId="6" fillId="0" borderId="0" xfId="55" applyNumberFormat="1" applyFont="1" applyBorder="1" applyAlignment="1">
      <alignment horizontal="center" vertical="distributed"/>
      <protection/>
    </xf>
    <xf numFmtId="0" fontId="5" fillId="0" borderId="0" xfId="55" applyBorder="1" applyAlignment="1">
      <alignment vertical="distributed"/>
      <protection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55" applyBorder="1" applyAlignment="1">
      <alignment horizontal="center" vertical="distributed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55" applyFont="1" applyBorder="1" applyAlignment="1">
      <alignment horizontal="center" vertical="center" wrapText="1"/>
      <protection/>
    </xf>
    <xf numFmtId="49" fontId="5" fillId="0" borderId="0" xfId="55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55" applyBorder="1" applyAlignment="1">
      <alignment horizontal="center" vertical="distributed"/>
      <protection/>
    </xf>
    <xf numFmtId="0" fontId="47" fillId="0" borderId="14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47" fillId="0" borderId="15" xfId="0" applyFont="1" applyFill="1" applyBorder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Layout" workbookViewId="0" topLeftCell="A8">
      <selection activeCell="J18" sqref="J18"/>
    </sheetView>
  </sheetViews>
  <sheetFormatPr defaultColWidth="9.140625" defaultRowHeight="15"/>
  <cols>
    <col min="2" max="2" width="25.57421875" style="0" customWidth="1"/>
    <col min="3" max="3" width="23.57421875" style="0" customWidth="1"/>
    <col min="7" max="7" width="8.7109375" style="0" customWidth="1"/>
    <col min="8" max="8" width="8.140625" style="0" customWidth="1"/>
    <col min="9" max="9" width="8.7109375" style="0" customWidth="1"/>
    <col min="10" max="10" width="13.0039062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6" ht="18.75">
      <c r="C6" s="2" t="s">
        <v>157</v>
      </c>
      <c r="D6" s="3"/>
      <c r="E6" s="3"/>
      <c r="F6" s="3"/>
    </row>
    <row r="8" spans="1:10" ht="31.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78" t="s">
        <v>9</v>
      </c>
      <c r="G8" s="78" t="s">
        <v>134</v>
      </c>
      <c r="H8" s="79" t="s">
        <v>109</v>
      </c>
      <c r="I8" s="78" t="s">
        <v>10</v>
      </c>
      <c r="J8" s="79" t="s">
        <v>144</v>
      </c>
    </row>
    <row r="9" spans="1:10" ht="25.5">
      <c r="A9" s="5">
        <v>1</v>
      </c>
      <c r="B9" s="20" t="s">
        <v>127</v>
      </c>
      <c r="C9" s="24" t="s">
        <v>91</v>
      </c>
      <c r="D9" s="5">
        <v>22</v>
      </c>
      <c r="E9" s="5">
        <v>23</v>
      </c>
      <c r="F9" s="5">
        <v>49</v>
      </c>
      <c r="G9" s="5">
        <f aca="true" t="shared" si="0" ref="G9:G18">SUM(D9:F9)</f>
        <v>94</v>
      </c>
      <c r="H9" s="5">
        <v>100</v>
      </c>
      <c r="I9" s="5">
        <f aca="true" t="shared" si="1" ref="I9:I18">AVERAGE(G9:H9)</f>
        <v>97</v>
      </c>
      <c r="J9" s="77" t="s">
        <v>145</v>
      </c>
    </row>
    <row r="10" spans="1:10" ht="25.5">
      <c r="A10" s="5">
        <v>2</v>
      </c>
      <c r="B10" s="20" t="s">
        <v>129</v>
      </c>
      <c r="C10" s="24" t="s">
        <v>91</v>
      </c>
      <c r="D10" s="5">
        <v>20</v>
      </c>
      <c r="E10" s="5">
        <v>24.5</v>
      </c>
      <c r="F10" s="5">
        <v>48</v>
      </c>
      <c r="G10" s="5">
        <f t="shared" si="0"/>
        <v>92.5</v>
      </c>
      <c r="H10" s="5">
        <v>99</v>
      </c>
      <c r="I10" s="5">
        <f t="shared" si="1"/>
        <v>95.75</v>
      </c>
      <c r="J10" s="77" t="s">
        <v>146</v>
      </c>
    </row>
    <row r="11" spans="1:10" ht="25.5">
      <c r="A11" s="5">
        <v>3</v>
      </c>
      <c r="B11" s="67" t="s">
        <v>128</v>
      </c>
      <c r="C11" s="68" t="s">
        <v>91</v>
      </c>
      <c r="D11" s="5">
        <v>20</v>
      </c>
      <c r="E11" s="5">
        <v>20</v>
      </c>
      <c r="F11" s="5">
        <v>49</v>
      </c>
      <c r="G11" s="5">
        <f t="shared" si="0"/>
        <v>89</v>
      </c>
      <c r="H11" s="5">
        <v>100</v>
      </c>
      <c r="I11" s="5">
        <f t="shared" si="1"/>
        <v>94.5</v>
      </c>
      <c r="J11" s="77" t="s">
        <v>147</v>
      </c>
    </row>
    <row r="12" spans="1:10" ht="25.5">
      <c r="A12" s="5">
        <v>4</v>
      </c>
      <c r="B12" s="49" t="s">
        <v>131</v>
      </c>
      <c r="C12" s="16" t="s">
        <v>92</v>
      </c>
      <c r="D12" s="5">
        <v>23</v>
      </c>
      <c r="E12" s="5">
        <v>21.5</v>
      </c>
      <c r="F12" s="5">
        <v>45</v>
      </c>
      <c r="G12" s="5">
        <f t="shared" si="0"/>
        <v>89.5</v>
      </c>
      <c r="H12" s="5">
        <v>94</v>
      </c>
      <c r="I12" s="5">
        <f t="shared" si="1"/>
        <v>91.75</v>
      </c>
      <c r="J12" s="77" t="s">
        <v>148</v>
      </c>
    </row>
    <row r="13" spans="1:10" ht="15">
      <c r="A13" s="5">
        <v>5</v>
      </c>
      <c r="B13" s="36" t="s">
        <v>130</v>
      </c>
      <c r="C13" s="36" t="s">
        <v>108</v>
      </c>
      <c r="D13" s="5">
        <v>17</v>
      </c>
      <c r="E13" s="5">
        <v>23</v>
      </c>
      <c r="F13" s="5">
        <v>45</v>
      </c>
      <c r="G13" s="5">
        <f t="shared" si="0"/>
        <v>85</v>
      </c>
      <c r="H13" s="5">
        <v>95</v>
      </c>
      <c r="I13" s="5">
        <f t="shared" si="1"/>
        <v>90</v>
      </c>
      <c r="J13" s="77" t="s">
        <v>148</v>
      </c>
    </row>
    <row r="14" spans="1:10" ht="38.25">
      <c r="A14" s="5">
        <v>6</v>
      </c>
      <c r="B14" s="6" t="s">
        <v>124</v>
      </c>
      <c r="C14" s="6" t="s">
        <v>132</v>
      </c>
      <c r="D14" s="5">
        <v>22</v>
      </c>
      <c r="E14" s="5">
        <v>20</v>
      </c>
      <c r="F14" s="5">
        <v>42</v>
      </c>
      <c r="G14" s="5">
        <f t="shared" si="0"/>
        <v>84</v>
      </c>
      <c r="H14" s="5">
        <v>95</v>
      </c>
      <c r="I14" s="5">
        <f t="shared" si="1"/>
        <v>89.5</v>
      </c>
      <c r="J14" s="77" t="s">
        <v>161</v>
      </c>
    </row>
    <row r="15" spans="1:10" ht="45">
      <c r="A15" s="5">
        <v>7</v>
      </c>
      <c r="B15" s="6" t="s">
        <v>126</v>
      </c>
      <c r="C15" s="6" t="s">
        <v>90</v>
      </c>
      <c r="D15" s="5">
        <v>19</v>
      </c>
      <c r="E15" s="5">
        <v>21.5</v>
      </c>
      <c r="F15" s="5">
        <v>43</v>
      </c>
      <c r="G15" s="5">
        <f t="shared" si="0"/>
        <v>83.5</v>
      </c>
      <c r="H15" s="5">
        <v>93</v>
      </c>
      <c r="I15" s="5">
        <f t="shared" si="1"/>
        <v>88.25</v>
      </c>
      <c r="J15" s="77" t="s">
        <v>162</v>
      </c>
    </row>
    <row r="16" spans="1:10" ht="30">
      <c r="A16" s="5">
        <v>8</v>
      </c>
      <c r="B16" s="49" t="s">
        <v>122</v>
      </c>
      <c r="C16" s="47" t="s">
        <v>87</v>
      </c>
      <c r="D16" s="5">
        <v>19</v>
      </c>
      <c r="E16" s="5">
        <v>20</v>
      </c>
      <c r="F16" s="5">
        <v>37</v>
      </c>
      <c r="G16" s="5">
        <f t="shared" si="0"/>
        <v>76</v>
      </c>
      <c r="H16" s="5">
        <v>95</v>
      </c>
      <c r="I16" s="5">
        <f t="shared" si="1"/>
        <v>85.5</v>
      </c>
      <c r="J16" s="77" t="s">
        <v>161</v>
      </c>
    </row>
    <row r="17" spans="1:10" ht="30">
      <c r="A17" s="5">
        <v>9</v>
      </c>
      <c r="B17" s="16" t="s">
        <v>125</v>
      </c>
      <c r="C17" s="16" t="s">
        <v>133</v>
      </c>
      <c r="D17" s="5">
        <v>21</v>
      </c>
      <c r="E17" s="5">
        <v>19</v>
      </c>
      <c r="F17" s="5">
        <v>38</v>
      </c>
      <c r="G17" s="5">
        <f t="shared" si="0"/>
        <v>78</v>
      </c>
      <c r="H17" s="5">
        <v>90</v>
      </c>
      <c r="I17" s="5">
        <f t="shared" si="1"/>
        <v>84</v>
      </c>
      <c r="J17" s="77" t="s">
        <v>161</v>
      </c>
    </row>
    <row r="18" spans="1:10" ht="30">
      <c r="A18" s="5">
        <v>10</v>
      </c>
      <c r="B18" s="49" t="s">
        <v>123</v>
      </c>
      <c r="C18" s="49" t="s">
        <v>121</v>
      </c>
      <c r="D18" s="5">
        <v>20</v>
      </c>
      <c r="E18" s="5">
        <v>18.5</v>
      </c>
      <c r="F18" s="5">
        <v>38</v>
      </c>
      <c r="G18" s="5">
        <f t="shared" si="0"/>
        <v>76.5</v>
      </c>
      <c r="H18" s="5">
        <v>89</v>
      </c>
      <c r="I18" s="5">
        <f t="shared" si="1"/>
        <v>82.75</v>
      </c>
      <c r="J18" s="77" t="s">
        <v>161</v>
      </c>
    </row>
    <row r="19" spans="1:9" ht="15">
      <c r="A19" s="58"/>
      <c r="B19" s="65"/>
      <c r="C19" s="65"/>
      <c r="D19" s="58"/>
      <c r="E19" s="58"/>
      <c r="F19" s="58"/>
      <c r="G19" s="58"/>
      <c r="H19" s="58"/>
      <c r="I19" s="58"/>
    </row>
    <row r="20" spans="1:9" ht="15">
      <c r="A20" s="58"/>
      <c r="B20" s="69"/>
      <c r="C20" s="70"/>
      <c r="D20" s="58"/>
      <c r="E20" s="58"/>
      <c r="F20" s="58"/>
      <c r="G20" s="58"/>
      <c r="H20" s="58"/>
      <c r="I20" s="58"/>
    </row>
    <row r="21" spans="1:9" ht="15">
      <c r="A21" s="58"/>
      <c r="B21" s="65"/>
      <c r="C21" s="65"/>
      <c r="D21" s="58"/>
      <c r="E21" s="58"/>
      <c r="F21" s="58"/>
      <c r="G21" s="58"/>
      <c r="H21" s="58"/>
      <c r="I21" s="58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&amp;LPRESEDINTE, 
CONF.DR. VLEJA LUMINITA&amp;RDIRECTOR,
PROF.DR. CORNEL PETROMAN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N16" sqref="N16"/>
    </sheetView>
  </sheetViews>
  <sheetFormatPr defaultColWidth="9.140625" defaultRowHeight="15"/>
  <cols>
    <col min="2" max="2" width="25.57421875" style="0" customWidth="1"/>
    <col min="3" max="3" width="25.421875" style="0" customWidth="1"/>
    <col min="7" max="7" width="11.140625" style="0" customWidth="1"/>
    <col min="8" max="8" width="13.28125" style="0" bestFit="1" customWidth="1"/>
    <col min="9" max="9" width="10.00390625" style="0" customWidth="1"/>
    <col min="10" max="10" width="13.8515625" style="0" bestFit="1" customWidth="1"/>
    <col min="11" max="11" width="9.14062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7" ht="18.75">
      <c r="C6" s="2" t="s">
        <v>156</v>
      </c>
      <c r="D6" s="3"/>
      <c r="E6" s="3"/>
      <c r="F6" s="3"/>
      <c r="G6" s="3"/>
    </row>
    <row r="8" spans="1:11" ht="31.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73" t="s">
        <v>143</v>
      </c>
      <c r="H8" s="4" t="s">
        <v>134</v>
      </c>
      <c r="I8" s="52" t="s">
        <v>109</v>
      </c>
      <c r="J8" s="4" t="s">
        <v>10</v>
      </c>
      <c r="K8" s="79" t="s">
        <v>144</v>
      </c>
    </row>
    <row r="9" spans="1:11" ht="25.5">
      <c r="A9" s="5">
        <v>1</v>
      </c>
      <c r="B9" s="49" t="s">
        <v>114</v>
      </c>
      <c r="C9" s="16" t="s">
        <v>106</v>
      </c>
      <c r="D9" s="5">
        <v>25</v>
      </c>
      <c r="E9" s="5">
        <v>24</v>
      </c>
      <c r="F9" s="5">
        <v>48</v>
      </c>
      <c r="H9" s="5">
        <f>SUM(D9:F9)</f>
        <v>97</v>
      </c>
      <c r="I9" s="5">
        <v>90</v>
      </c>
      <c r="J9" s="5">
        <f aca="true" t="shared" si="0" ref="J9:J19">AVERAGE(H9:I9)</f>
        <v>93.5</v>
      </c>
      <c r="K9" s="77" t="s">
        <v>145</v>
      </c>
    </row>
    <row r="10" spans="1:11" ht="25.5">
      <c r="A10" s="5">
        <v>2</v>
      </c>
      <c r="B10" s="51" t="s">
        <v>117</v>
      </c>
      <c r="C10" s="24" t="s">
        <v>91</v>
      </c>
      <c r="D10" s="5">
        <v>24</v>
      </c>
      <c r="E10" s="5">
        <v>22.5</v>
      </c>
      <c r="F10" s="5">
        <v>41</v>
      </c>
      <c r="H10" s="5">
        <f>SUM(D10:F10)</f>
        <v>87.5</v>
      </c>
      <c r="I10" s="5">
        <v>97.5</v>
      </c>
      <c r="J10" s="5">
        <f t="shared" si="0"/>
        <v>92.5</v>
      </c>
      <c r="K10" s="77" t="s">
        <v>146</v>
      </c>
    </row>
    <row r="11" spans="1:11" ht="25.5">
      <c r="A11" s="5">
        <v>3</v>
      </c>
      <c r="B11" s="6" t="s">
        <v>113</v>
      </c>
      <c r="C11" s="8" t="s">
        <v>88</v>
      </c>
      <c r="D11" s="5">
        <v>18</v>
      </c>
      <c r="E11" s="5">
        <v>22</v>
      </c>
      <c r="F11" s="5">
        <v>44</v>
      </c>
      <c r="H11" s="5">
        <f>SUM(D11:F11)</f>
        <v>84</v>
      </c>
      <c r="I11" s="5">
        <v>95</v>
      </c>
      <c r="J11" s="5">
        <f t="shared" si="0"/>
        <v>89.5</v>
      </c>
      <c r="K11" s="77" t="s">
        <v>147</v>
      </c>
    </row>
    <row r="12" spans="1:11" ht="25.5">
      <c r="A12" s="5">
        <v>4</v>
      </c>
      <c r="B12" s="51" t="s">
        <v>118</v>
      </c>
      <c r="C12" s="24" t="s">
        <v>91</v>
      </c>
      <c r="D12" s="5">
        <v>17</v>
      </c>
      <c r="E12" s="5">
        <v>16</v>
      </c>
      <c r="F12" s="5">
        <v>48</v>
      </c>
      <c r="H12" s="5">
        <f>SUM(D12:F12)</f>
        <v>81</v>
      </c>
      <c r="I12" s="5">
        <v>90</v>
      </c>
      <c r="J12" s="5">
        <f t="shared" si="0"/>
        <v>85.5</v>
      </c>
      <c r="K12" s="77" t="s">
        <v>150</v>
      </c>
    </row>
    <row r="13" spans="1:11" ht="30">
      <c r="A13" s="5">
        <v>5</v>
      </c>
      <c r="B13" s="15" t="s">
        <v>116</v>
      </c>
      <c r="C13" s="15" t="s">
        <v>90</v>
      </c>
      <c r="D13" s="5">
        <v>18</v>
      </c>
      <c r="E13" s="5">
        <v>17</v>
      </c>
      <c r="F13" s="5">
        <v>35</v>
      </c>
      <c r="G13" s="75">
        <v>45</v>
      </c>
      <c r="H13" s="5">
        <f>D13+E13+G13</f>
        <v>80</v>
      </c>
      <c r="I13" s="5">
        <v>90</v>
      </c>
      <c r="J13" s="5">
        <f t="shared" si="0"/>
        <v>85</v>
      </c>
      <c r="K13" s="77" t="s">
        <v>161</v>
      </c>
    </row>
    <row r="14" spans="1:11" ht="25.5">
      <c r="A14" s="5">
        <v>6</v>
      </c>
      <c r="B14" s="20" t="s">
        <v>119</v>
      </c>
      <c r="C14" s="24" t="s">
        <v>91</v>
      </c>
      <c r="D14" s="5">
        <v>16</v>
      </c>
      <c r="E14" s="5">
        <v>20</v>
      </c>
      <c r="F14" s="5">
        <v>41</v>
      </c>
      <c r="H14" s="5">
        <f aca="true" t="shared" si="1" ref="H14:H19">SUM(D14:F14)</f>
        <v>77</v>
      </c>
      <c r="I14" s="5">
        <v>92.5</v>
      </c>
      <c r="J14" s="5">
        <f t="shared" si="0"/>
        <v>84.75</v>
      </c>
      <c r="K14" s="77" t="s">
        <v>149</v>
      </c>
    </row>
    <row r="15" spans="1:11" ht="30">
      <c r="A15" s="5">
        <v>7</v>
      </c>
      <c r="B15" s="36" t="s">
        <v>120</v>
      </c>
      <c r="C15" s="36" t="s">
        <v>108</v>
      </c>
      <c r="D15" s="5">
        <v>16</v>
      </c>
      <c r="E15" s="5">
        <v>18</v>
      </c>
      <c r="F15" s="5">
        <v>40</v>
      </c>
      <c r="H15" s="5">
        <f t="shared" si="1"/>
        <v>74</v>
      </c>
      <c r="I15" s="5">
        <v>95</v>
      </c>
      <c r="J15" s="5">
        <f t="shared" si="0"/>
        <v>84.5</v>
      </c>
      <c r="K15" s="77" t="s">
        <v>161</v>
      </c>
    </row>
    <row r="16" spans="1:11" ht="45">
      <c r="A16" s="5">
        <v>8</v>
      </c>
      <c r="B16" s="49" t="s">
        <v>110</v>
      </c>
      <c r="C16" s="47" t="s">
        <v>87</v>
      </c>
      <c r="D16" s="5">
        <v>22</v>
      </c>
      <c r="E16" s="5">
        <v>19</v>
      </c>
      <c r="F16" s="5">
        <v>49</v>
      </c>
      <c r="H16" s="5">
        <f t="shared" si="1"/>
        <v>90</v>
      </c>
      <c r="I16" s="5">
        <v>77.5</v>
      </c>
      <c r="J16" s="5">
        <f t="shared" si="0"/>
        <v>83.75</v>
      </c>
      <c r="K16" s="77" t="s">
        <v>163</v>
      </c>
    </row>
    <row r="17" spans="1:11" ht="30">
      <c r="A17" s="5">
        <v>9</v>
      </c>
      <c r="B17" s="53" t="s">
        <v>115</v>
      </c>
      <c r="C17" s="49" t="s">
        <v>89</v>
      </c>
      <c r="D17" s="5">
        <v>20</v>
      </c>
      <c r="E17" s="5">
        <v>12</v>
      </c>
      <c r="F17" s="5">
        <v>40</v>
      </c>
      <c r="H17" s="5">
        <f t="shared" si="1"/>
        <v>72</v>
      </c>
      <c r="I17" s="5">
        <v>95</v>
      </c>
      <c r="J17" s="5">
        <f t="shared" si="0"/>
        <v>83.5</v>
      </c>
      <c r="K17" s="77" t="s">
        <v>161</v>
      </c>
    </row>
    <row r="18" spans="1:11" ht="45">
      <c r="A18" s="5">
        <v>10</v>
      </c>
      <c r="B18" s="49" t="s">
        <v>112</v>
      </c>
      <c r="C18" s="49" t="s">
        <v>121</v>
      </c>
      <c r="D18" s="5">
        <v>13</v>
      </c>
      <c r="E18" s="5">
        <v>22</v>
      </c>
      <c r="F18" s="5">
        <v>48</v>
      </c>
      <c r="G18" s="74"/>
      <c r="H18" s="5">
        <f t="shared" si="1"/>
        <v>83</v>
      </c>
      <c r="I18" s="5">
        <v>82.5</v>
      </c>
      <c r="J18" s="5">
        <f t="shared" si="0"/>
        <v>82.75</v>
      </c>
      <c r="K18" s="77" t="s">
        <v>162</v>
      </c>
    </row>
    <row r="19" spans="1:11" ht="25.5">
      <c r="A19" s="5">
        <v>11</v>
      </c>
      <c r="B19" s="6" t="s">
        <v>111</v>
      </c>
      <c r="C19" s="8" t="s">
        <v>105</v>
      </c>
      <c r="D19" s="5">
        <v>13</v>
      </c>
      <c r="E19" s="5">
        <v>6</v>
      </c>
      <c r="F19" s="5">
        <v>41</v>
      </c>
      <c r="H19" s="5">
        <f t="shared" si="1"/>
        <v>60</v>
      </c>
      <c r="I19" s="5">
        <v>87.5</v>
      </c>
      <c r="J19" s="5">
        <f t="shared" si="0"/>
        <v>73.75</v>
      </c>
      <c r="K19" s="77"/>
    </row>
    <row r="20" spans="1:10" ht="15">
      <c r="A20" s="58"/>
      <c r="B20" s="69"/>
      <c r="C20" s="70"/>
      <c r="D20" s="58"/>
      <c r="E20" s="58"/>
      <c r="F20" s="58"/>
      <c r="G20" s="58"/>
      <c r="H20" s="58"/>
      <c r="I20" s="58"/>
      <c r="J20" s="58"/>
    </row>
    <row r="21" spans="1:10" ht="15">
      <c r="A21" s="58"/>
      <c r="B21" s="65"/>
      <c r="C21" s="65"/>
      <c r="D21" s="58"/>
      <c r="E21" s="58"/>
      <c r="F21" s="58"/>
      <c r="G21" s="58"/>
      <c r="H21" s="58"/>
      <c r="I21" s="58"/>
      <c r="J21" s="58"/>
    </row>
    <row r="25" spans="2:7" ht="15">
      <c r="B25" t="s">
        <v>141</v>
      </c>
      <c r="G25" t="s">
        <v>151</v>
      </c>
    </row>
    <row r="26" spans="2:7" ht="15">
      <c r="B26" t="s">
        <v>142</v>
      </c>
      <c r="G26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J16" sqref="J16"/>
    </sheetView>
  </sheetViews>
  <sheetFormatPr defaultColWidth="9.140625" defaultRowHeight="15"/>
  <cols>
    <col min="2" max="2" width="25.57421875" style="0" customWidth="1"/>
    <col min="3" max="3" width="25.421875" style="0" customWidth="1"/>
    <col min="7" max="7" width="15.8515625" style="0" customWidth="1"/>
    <col min="8" max="8" width="12.5742187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5" ht="18.75">
      <c r="C6" s="2" t="s">
        <v>155</v>
      </c>
      <c r="D6" s="3"/>
      <c r="E6" s="3"/>
    </row>
    <row r="8" spans="1:9" ht="15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134</v>
      </c>
      <c r="H8" s="79" t="s">
        <v>144</v>
      </c>
      <c r="I8" s="76"/>
    </row>
    <row r="9" spans="1:8" ht="15">
      <c r="A9" s="5">
        <v>1</v>
      </c>
      <c r="B9" s="8" t="s">
        <v>103</v>
      </c>
      <c r="C9" s="8" t="s">
        <v>108</v>
      </c>
      <c r="D9" s="5">
        <v>21</v>
      </c>
      <c r="E9" s="5">
        <v>21.5</v>
      </c>
      <c r="F9" s="5">
        <v>48</v>
      </c>
      <c r="G9" s="5">
        <f aca="true" t="shared" si="0" ref="G9:G20">SUM(D9:F9)</f>
        <v>90.5</v>
      </c>
      <c r="H9" s="77" t="s">
        <v>145</v>
      </c>
    </row>
    <row r="10" spans="1:8" ht="25.5">
      <c r="A10" s="5">
        <v>2</v>
      </c>
      <c r="B10" s="20" t="s">
        <v>102</v>
      </c>
      <c r="C10" s="24" t="s">
        <v>42</v>
      </c>
      <c r="D10" s="5">
        <v>23</v>
      </c>
      <c r="E10" s="5">
        <v>19</v>
      </c>
      <c r="F10" s="5">
        <v>48</v>
      </c>
      <c r="G10" s="5">
        <f t="shared" si="0"/>
        <v>90</v>
      </c>
      <c r="H10" s="77" t="s">
        <v>146</v>
      </c>
    </row>
    <row r="11" spans="1:8" ht="25.5">
      <c r="A11" s="5">
        <v>3</v>
      </c>
      <c r="B11" s="35" t="s">
        <v>99</v>
      </c>
      <c r="C11" s="35" t="s">
        <v>90</v>
      </c>
      <c r="D11" s="5">
        <v>22</v>
      </c>
      <c r="E11" s="5">
        <v>18</v>
      </c>
      <c r="F11" s="5">
        <v>47.5</v>
      </c>
      <c r="G11" s="5">
        <f t="shared" si="0"/>
        <v>87.5</v>
      </c>
      <c r="H11" s="77" t="s">
        <v>147</v>
      </c>
    </row>
    <row r="12" spans="1:8" ht="25.5">
      <c r="A12" s="5">
        <v>4</v>
      </c>
      <c r="B12" s="20" t="s">
        <v>100</v>
      </c>
      <c r="C12" s="24" t="s">
        <v>91</v>
      </c>
      <c r="D12" s="5">
        <v>22</v>
      </c>
      <c r="E12" s="5">
        <v>16</v>
      </c>
      <c r="F12" s="5">
        <v>47.5</v>
      </c>
      <c r="G12" s="5">
        <f t="shared" si="0"/>
        <v>85.5</v>
      </c>
      <c r="H12" s="77" t="s">
        <v>148</v>
      </c>
    </row>
    <row r="13" spans="1:8" ht="30">
      <c r="A13" s="5">
        <v>5</v>
      </c>
      <c r="B13" s="64" t="s">
        <v>101</v>
      </c>
      <c r="C13" s="24" t="s">
        <v>91</v>
      </c>
      <c r="D13" s="5">
        <v>17</v>
      </c>
      <c r="E13" s="5">
        <v>19.5</v>
      </c>
      <c r="F13" s="5">
        <v>48.5</v>
      </c>
      <c r="G13" s="5">
        <f t="shared" si="0"/>
        <v>85</v>
      </c>
      <c r="H13" s="77" t="s">
        <v>161</v>
      </c>
    </row>
    <row r="14" spans="1:8" ht="30">
      <c r="A14" s="5">
        <v>6</v>
      </c>
      <c r="B14" s="6" t="s">
        <v>95</v>
      </c>
      <c r="C14" s="8" t="s">
        <v>88</v>
      </c>
      <c r="D14" s="5">
        <v>17</v>
      </c>
      <c r="E14" s="5">
        <v>18.5</v>
      </c>
      <c r="F14" s="5">
        <v>48</v>
      </c>
      <c r="G14" s="5">
        <f t="shared" si="0"/>
        <v>83.5</v>
      </c>
      <c r="H14" s="77" t="s">
        <v>161</v>
      </c>
    </row>
    <row r="15" spans="1:8" ht="25.5">
      <c r="A15" s="5">
        <v>7</v>
      </c>
      <c r="B15" s="16" t="s">
        <v>96</v>
      </c>
      <c r="C15" s="16" t="s">
        <v>106</v>
      </c>
      <c r="D15" s="5">
        <v>20</v>
      </c>
      <c r="E15" s="5">
        <v>18.5</v>
      </c>
      <c r="F15" s="5">
        <v>44.5</v>
      </c>
      <c r="G15" s="5">
        <f t="shared" si="0"/>
        <v>83</v>
      </c>
      <c r="H15" s="77" t="s">
        <v>149</v>
      </c>
    </row>
    <row r="16" spans="1:8" ht="30">
      <c r="A16" s="5">
        <v>8</v>
      </c>
      <c r="B16" s="50" t="s">
        <v>97</v>
      </c>
      <c r="C16" s="50" t="s">
        <v>89</v>
      </c>
      <c r="D16" s="5">
        <v>19</v>
      </c>
      <c r="E16" s="5">
        <v>16.5</v>
      </c>
      <c r="F16" s="5">
        <v>47</v>
      </c>
      <c r="G16" s="5">
        <f t="shared" si="0"/>
        <v>82.5</v>
      </c>
      <c r="H16" s="77" t="s">
        <v>161</v>
      </c>
    </row>
    <row r="17" spans="1:8" ht="25.5">
      <c r="A17" s="5">
        <v>9</v>
      </c>
      <c r="B17" s="43" t="s">
        <v>98</v>
      </c>
      <c r="C17" s="48" t="s">
        <v>107</v>
      </c>
      <c r="D17" s="5">
        <v>16.5</v>
      </c>
      <c r="E17" s="5">
        <v>14.5</v>
      </c>
      <c r="F17" s="5">
        <v>48.5</v>
      </c>
      <c r="G17" s="5">
        <f t="shared" si="0"/>
        <v>79.5</v>
      </c>
      <c r="H17" s="77"/>
    </row>
    <row r="18" spans="1:8" ht="25.5">
      <c r="A18" s="5">
        <v>10</v>
      </c>
      <c r="B18" s="6" t="s">
        <v>93</v>
      </c>
      <c r="C18" s="8" t="s">
        <v>105</v>
      </c>
      <c r="D18" s="5">
        <v>23</v>
      </c>
      <c r="E18" s="5">
        <v>15</v>
      </c>
      <c r="F18" s="5">
        <v>40</v>
      </c>
      <c r="G18" s="5">
        <f t="shared" si="0"/>
        <v>78</v>
      </c>
      <c r="H18" s="77"/>
    </row>
    <row r="19" spans="1:8" ht="25.5">
      <c r="A19" s="5">
        <v>11</v>
      </c>
      <c r="B19" s="49" t="s">
        <v>104</v>
      </c>
      <c r="C19" s="16" t="s">
        <v>92</v>
      </c>
      <c r="D19" s="5">
        <v>18</v>
      </c>
      <c r="E19" s="5">
        <v>13.5</v>
      </c>
      <c r="F19" s="5">
        <v>44.5</v>
      </c>
      <c r="G19" s="5">
        <f t="shared" si="0"/>
        <v>76</v>
      </c>
      <c r="H19" s="77"/>
    </row>
    <row r="20" spans="1:8" ht="25.5">
      <c r="A20" s="5">
        <v>12</v>
      </c>
      <c r="B20" s="66" t="s">
        <v>94</v>
      </c>
      <c r="C20" s="47" t="s">
        <v>87</v>
      </c>
      <c r="D20" s="5">
        <v>20</v>
      </c>
      <c r="E20" s="5">
        <v>16.5</v>
      </c>
      <c r="F20" s="5">
        <v>38</v>
      </c>
      <c r="G20" s="5">
        <f t="shared" si="0"/>
        <v>74.5</v>
      </c>
      <c r="H20" s="77"/>
    </row>
    <row r="21" spans="1:7" ht="15">
      <c r="A21" s="58"/>
      <c r="B21" s="65"/>
      <c r="C21" s="65"/>
      <c r="D21" s="58"/>
      <c r="E21" s="58"/>
      <c r="F21" s="58"/>
      <c r="G21" s="58"/>
    </row>
    <row r="25" spans="2:6" ht="15">
      <c r="B25" t="s">
        <v>141</v>
      </c>
      <c r="F25" t="s">
        <v>151</v>
      </c>
    </row>
    <row r="26" spans="2:6" ht="15">
      <c r="B26" t="s">
        <v>142</v>
      </c>
      <c r="F26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N17" sqref="N17"/>
    </sheetView>
  </sheetViews>
  <sheetFormatPr defaultColWidth="9.140625" defaultRowHeight="15"/>
  <cols>
    <col min="2" max="2" width="25.57421875" style="0" customWidth="1"/>
    <col min="3" max="3" width="25.421875" style="0" customWidth="1"/>
    <col min="7" max="7" width="15.8515625" style="0" customWidth="1"/>
    <col min="8" max="8" width="13.5742187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5" ht="18.75">
      <c r="C6" s="2" t="s">
        <v>154</v>
      </c>
      <c r="D6" s="3"/>
      <c r="E6" s="3"/>
    </row>
    <row r="8" spans="1:8" ht="15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134</v>
      </c>
      <c r="H8" s="79" t="s">
        <v>144</v>
      </c>
    </row>
    <row r="9" spans="1:8" ht="25.5">
      <c r="A9" s="5">
        <v>1</v>
      </c>
      <c r="B9" s="62" t="s">
        <v>80</v>
      </c>
      <c r="C9" s="48" t="s">
        <v>54</v>
      </c>
      <c r="D9" s="5">
        <v>24</v>
      </c>
      <c r="E9" s="5">
        <v>23</v>
      </c>
      <c r="F9" s="5">
        <v>50</v>
      </c>
      <c r="G9" s="5">
        <f aca="true" t="shared" si="0" ref="G9:G20">SUM(D9:F9)</f>
        <v>97</v>
      </c>
      <c r="H9" s="77" t="s">
        <v>145</v>
      </c>
    </row>
    <row r="10" spans="1:8" ht="25.5">
      <c r="A10" s="5">
        <v>2</v>
      </c>
      <c r="B10" s="46" t="s">
        <v>85</v>
      </c>
      <c r="C10" s="24" t="s">
        <v>91</v>
      </c>
      <c r="D10" s="5">
        <v>22</v>
      </c>
      <c r="E10" s="5">
        <v>25</v>
      </c>
      <c r="F10" s="5">
        <v>49</v>
      </c>
      <c r="G10" s="5">
        <f t="shared" si="0"/>
        <v>96</v>
      </c>
      <c r="H10" s="77" t="s">
        <v>146</v>
      </c>
    </row>
    <row r="11" spans="1:8" ht="15">
      <c r="A11" s="5">
        <v>3</v>
      </c>
      <c r="B11" s="53" t="s">
        <v>79</v>
      </c>
      <c r="C11" s="21" t="s">
        <v>89</v>
      </c>
      <c r="D11" s="5">
        <v>25</v>
      </c>
      <c r="E11" s="5">
        <v>20</v>
      </c>
      <c r="F11" s="5">
        <v>49</v>
      </c>
      <c r="G11" s="5">
        <f t="shared" si="0"/>
        <v>94</v>
      </c>
      <c r="H11" s="77" t="s">
        <v>146</v>
      </c>
    </row>
    <row r="12" spans="1:8" ht="25.5">
      <c r="A12" s="5">
        <v>4</v>
      </c>
      <c r="B12" s="45" t="s">
        <v>83</v>
      </c>
      <c r="C12" s="24" t="s">
        <v>91</v>
      </c>
      <c r="D12" s="5">
        <v>21</v>
      </c>
      <c r="E12" s="5">
        <v>23</v>
      </c>
      <c r="F12" s="5">
        <v>49.5</v>
      </c>
      <c r="G12" s="5">
        <f t="shared" si="0"/>
        <v>93.5</v>
      </c>
      <c r="H12" s="77" t="s">
        <v>148</v>
      </c>
    </row>
    <row r="13" spans="1:8" ht="30">
      <c r="A13" s="5">
        <v>5</v>
      </c>
      <c r="B13" s="63" t="s">
        <v>84</v>
      </c>
      <c r="C13" s="24" t="s">
        <v>91</v>
      </c>
      <c r="D13" s="5">
        <v>20.5</v>
      </c>
      <c r="E13" s="5">
        <v>20</v>
      </c>
      <c r="F13" s="5">
        <v>48.5</v>
      </c>
      <c r="G13" s="5">
        <f t="shared" si="0"/>
        <v>89</v>
      </c>
      <c r="H13" s="77" t="s">
        <v>161</v>
      </c>
    </row>
    <row r="14" spans="1:8" ht="30">
      <c r="A14" s="5">
        <v>6</v>
      </c>
      <c r="B14" s="16" t="s">
        <v>78</v>
      </c>
      <c r="C14" s="16" t="s">
        <v>38</v>
      </c>
      <c r="D14" s="5">
        <v>15</v>
      </c>
      <c r="E14" s="5">
        <v>25</v>
      </c>
      <c r="F14" s="5">
        <v>48.5</v>
      </c>
      <c r="G14" s="5">
        <f t="shared" si="0"/>
        <v>88.5</v>
      </c>
      <c r="H14" s="77" t="s">
        <v>161</v>
      </c>
    </row>
    <row r="15" spans="1:8" ht="30">
      <c r="A15" s="5">
        <v>7</v>
      </c>
      <c r="B15" s="10" t="s">
        <v>82</v>
      </c>
      <c r="C15" s="10" t="s">
        <v>90</v>
      </c>
      <c r="D15" s="5">
        <v>22</v>
      </c>
      <c r="E15" s="5">
        <v>21</v>
      </c>
      <c r="F15" s="5">
        <v>45</v>
      </c>
      <c r="G15" s="5">
        <f t="shared" si="0"/>
        <v>88</v>
      </c>
      <c r="H15" s="77" t="s">
        <v>161</v>
      </c>
    </row>
    <row r="16" spans="1:8" ht="30">
      <c r="A16" s="5">
        <v>8</v>
      </c>
      <c r="B16" s="8" t="s">
        <v>77</v>
      </c>
      <c r="C16" s="8" t="s">
        <v>88</v>
      </c>
      <c r="D16" s="5">
        <v>17.5</v>
      </c>
      <c r="E16" s="5">
        <v>17</v>
      </c>
      <c r="F16" s="5">
        <v>49.5</v>
      </c>
      <c r="G16" s="5">
        <f t="shared" si="0"/>
        <v>84</v>
      </c>
      <c r="H16" s="77" t="s">
        <v>161</v>
      </c>
    </row>
    <row r="17" spans="1:8" ht="30">
      <c r="A17" s="5">
        <v>9</v>
      </c>
      <c r="B17" s="16" t="s">
        <v>86</v>
      </c>
      <c r="C17" s="16" t="s">
        <v>92</v>
      </c>
      <c r="D17" s="5">
        <v>20</v>
      </c>
      <c r="E17" s="5">
        <v>16</v>
      </c>
      <c r="F17" s="5">
        <v>45.5</v>
      </c>
      <c r="G17" s="5">
        <f t="shared" si="0"/>
        <v>81.5</v>
      </c>
      <c r="H17" s="77" t="s">
        <v>161</v>
      </c>
    </row>
    <row r="18" spans="1:8" ht="30">
      <c r="A18" s="5">
        <v>10</v>
      </c>
      <c r="B18" s="66" t="s">
        <v>76</v>
      </c>
      <c r="C18" s="47" t="s">
        <v>87</v>
      </c>
      <c r="D18" s="5">
        <v>19.5</v>
      </c>
      <c r="E18" s="5">
        <v>18</v>
      </c>
      <c r="F18" s="5">
        <v>43</v>
      </c>
      <c r="G18" s="5">
        <f t="shared" si="0"/>
        <v>80.5</v>
      </c>
      <c r="H18" s="77" t="s">
        <v>161</v>
      </c>
    </row>
    <row r="19" spans="1:8" ht="15">
      <c r="A19" s="5">
        <v>11</v>
      </c>
      <c r="B19" s="44" t="s">
        <v>81</v>
      </c>
      <c r="C19" s="21" t="s">
        <v>41</v>
      </c>
      <c r="D19" s="5">
        <v>16.5</v>
      </c>
      <c r="E19" s="5">
        <v>7</v>
      </c>
      <c r="F19" s="5">
        <v>37</v>
      </c>
      <c r="G19" s="5">
        <f t="shared" si="0"/>
        <v>60.5</v>
      </c>
      <c r="H19" s="77"/>
    </row>
    <row r="20" spans="1:8" ht="25.5">
      <c r="A20" s="57">
        <v>12</v>
      </c>
      <c r="B20" s="42" t="s">
        <v>75</v>
      </c>
      <c r="C20" s="42" t="s">
        <v>72</v>
      </c>
      <c r="D20" s="57">
        <v>15</v>
      </c>
      <c r="E20" s="57">
        <v>10</v>
      </c>
      <c r="F20" s="57">
        <v>35</v>
      </c>
      <c r="G20" s="57">
        <f t="shared" si="0"/>
        <v>60</v>
      </c>
      <c r="H20" s="77"/>
    </row>
    <row r="21" spans="1:7" ht="15">
      <c r="A21" s="71"/>
      <c r="B21" s="72"/>
      <c r="C21" s="72"/>
      <c r="D21" s="71"/>
      <c r="E21" s="71"/>
      <c r="F21" s="71"/>
      <c r="G21" s="71"/>
    </row>
    <row r="25" spans="2:6" ht="15">
      <c r="B25" t="s">
        <v>141</v>
      </c>
      <c r="F25" t="s">
        <v>151</v>
      </c>
    </row>
    <row r="26" spans="2:6" ht="15">
      <c r="B26" t="s">
        <v>142</v>
      </c>
      <c r="F26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9">
      <selection activeCell="J18" sqref="J18"/>
    </sheetView>
  </sheetViews>
  <sheetFormatPr defaultColWidth="9.140625" defaultRowHeight="15"/>
  <cols>
    <col min="2" max="2" width="25.57421875" style="0" customWidth="1"/>
    <col min="3" max="3" width="25.421875" style="0" customWidth="1"/>
    <col min="7" max="7" width="15.8515625" style="0" customWidth="1"/>
    <col min="8" max="8" width="12.0039062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5" spans="3:5" ht="18.75">
      <c r="C5" s="2" t="s">
        <v>160</v>
      </c>
      <c r="D5" s="3"/>
      <c r="E5" s="3"/>
    </row>
    <row r="7" spans="1:8" ht="15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79" t="s">
        <v>144</v>
      </c>
    </row>
    <row r="8" spans="1:8" ht="25.5">
      <c r="A8" s="5">
        <v>1</v>
      </c>
      <c r="B8" s="15" t="s">
        <v>60</v>
      </c>
      <c r="C8" s="40" t="s">
        <v>37</v>
      </c>
      <c r="D8" s="5">
        <v>22</v>
      </c>
      <c r="E8" s="5">
        <v>23</v>
      </c>
      <c r="F8" s="5">
        <v>48.5</v>
      </c>
      <c r="G8" s="5">
        <f aca="true" t="shared" si="0" ref="G8:G21">SUM(D8:F8)</f>
        <v>93.5</v>
      </c>
      <c r="H8" s="77" t="s">
        <v>145</v>
      </c>
    </row>
    <row r="9" spans="1:8" ht="15">
      <c r="A9" s="5">
        <v>2</v>
      </c>
      <c r="B9" s="15" t="s">
        <v>63</v>
      </c>
      <c r="C9" s="15" t="s">
        <v>73</v>
      </c>
      <c r="D9" s="5">
        <v>22</v>
      </c>
      <c r="E9" s="5">
        <v>22</v>
      </c>
      <c r="F9" s="5">
        <v>48.5</v>
      </c>
      <c r="G9" s="5">
        <f t="shared" si="0"/>
        <v>92.5</v>
      </c>
      <c r="H9" s="77" t="s">
        <v>146</v>
      </c>
    </row>
    <row r="10" spans="1:8" ht="25.5">
      <c r="A10" s="5">
        <v>3</v>
      </c>
      <c r="B10" s="36" t="s">
        <v>61</v>
      </c>
      <c r="C10" s="36" t="s">
        <v>71</v>
      </c>
      <c r="D10" s="5">
        <v>21</v>
      </c>
      <c r="E10" s="5">
        <v>23</v>
      </c>
      <c r="F10" s="5">
        <v>47.5</v>
      </c>
      <c r="G10" s="5">
        <f t="shared" si="0"/>
        <v>91.5</v>
      </c>
      <c r="H10" s="77" t="s">
        <v>147</v>
      </c>
    </row>
    <row r="11" spans="1:8" ht="30">
      <c r="A11" s="5">
        <v>4</v>
      </c>
      <c r="B11" s="54" t="s">
        <v>135</v>
      </c>
      <c r="C11" s="54" t="s">
        <v>136</v>
      </c>
      <c r="D11" s="56">
        <v>23</v>
      </c>
      <c r="E11" s="56">
        <v>22</v>
      </c>
      <c r="F11" s="56">
        <v>45.5</v>
      </c>
      <c r="G11" s="56">
        <f t="shared" si="0"/>
        <v>90.5</v>
      </c>
      <c r="H11" s="77" t="s">
        <v>148</v>
      </c>
    </row>
    <row r="12" spans="1:8" ht="25.5">
      <c r="A12" s="5">
        <v>5</v>
      </c>
      <c r="B12" s="34" t="s">
        <v>57</v>
      </c>
      <c r="C12" s="39" t="s">
        <v>70</v>
      </c>
      <c r="D12" s="5">
        <v>23</v>
      </c>
      <c r="E12" s="5">
        <v>19</v>
      </c>
      <c r="F12" s="5">
        <v>47.5</v>
      </c>
      <c r="G12" s="5">
        <f t="shared" si="0"/>
        <v>89.5</v>
      </c>
      <c r="H12" s="77" t="s">
        <v>148</v>
      </c>
    </row>
    <row r="13" spans="1:8" ht="30">
      <c r="A13" s="5">
        <v>6</v>
      </c>
      <c r="B13" s="20" t="s">
        <v>66</v>
      </c>
      <c r="C13" s="24" t="s">
        <v>74</v>
      </c>
      <c r="D13" s="5">
        <v>23</v>
      </c>
      <c r="E13" s="5">
        <v>17</v>
      </c>
      <c r="F13" s="5">
        <v>49.5</v>
      </c>
      <c r="G13" s="5">
        <f t="shared" si="0"/>
        <v>89.5</v>
      </c>
      <c r="H13" s="77" t="s">
        <v>161</v>
      </c>
    </row>
    <row r="14" spans="1:8" ht="38.25">
      <c r="A14" s="5">
        <v>7</v>
      </c>
      <c r="B14" s="15" t="s">
        <v>59</v>
      </c>
      <c r="C14" s="15" t="s">
        <v>18</v>
      </c>
      <c r="D14" s="5">
        <v>25</v>
      </c>
      <c r="E14" s="5">
        <v>16.5</v>
      </c>
      <c r="F14" s="5">
        <v>46.5</v>
      </c>
      <c r="G14" s="5">
        <f t="shared" si="0"/>
        <v>88</v>
      </c>
      <c r="H14" s="77" t="s">
        <v>161</v>
      </c>
    </row>
    <row r="15" spans="1:8" ht="30">
      <c r="A15" s="5">
        <v>8</v>
      </c>
      <c r="B15" s="18" t="s">
        <v>62</v>
      </c>
      <c r="C15" s="18" t="s">
        <v>72</v>
      </c>
      <c r="D15" s="5">
        <v>22</v>
      </c>
      <c r="E15" s="5">
        <v>21</v>
      </c>
      <c r="F15" s="5">
        <v>45</v>
      </c>
      <c r="G15" s="5">
        <f t="shared" si="0"/>
        <v>88</v>
      </c>
      <c r="H15" s="77" t="s">
        <v>161</v>
      </c>
    </row>
    <row r="16" spans="1:8" ht="26.25">
      <c r="A16" s="5">
        <v>9</v>
      </c>
      <c r="B16" s="38" t="s">
        <v>68</v>
      </c>
      <c r="C16" s="28" t="s">
        <v>43</v>
      </c>
      <c r="D16" s="5">
        <v>24</v>
      </c>
      <c r="E16" s="5">
        <v>18</v>
      </c>
      <c r="F16" s="5">
        <v>45</v>
      </c>
      <c r="G16" s="5">
        <f t="shared" si="0"/>
        <v>87</v>
      </c>
      <c r="H16" s="77" t="s">
        <v>149</v>
      </c>
    </row>
    <row r="17" spans="1:8" ht="30">
      <c r="A17" s="5">
        <v>10</v>
      </c>
      <c r="B17" s="37" t="s">
        <v>64</v>
      </c>
      <c r="C17" s="41" t="s">
        <v>54</v>
      </c>
      <c r="D17" s="5">
        <v>23</v>
      </c>
      <c r="E17" s="5">
        <v>23</v>
      </c>
      <c r="F17" s="5">
        <v>39.8</v>
      </c>
      <c r="G17" s="5">
        <f t="shared" si="0"/>
        <v>85.8</v>
      </c>
      <c r="H17" s="77" t="s">
        <v>161</v>
      </c>
    </row>
    <row r="18" spans="1:8" ht="30">
      <c r="A18" s="5">
        <v>11</v>
      </c>
      <c r="B18" s="20" t="s">
        <v>67</v>
      </c>
      <c r="C18" s="24" t="s">
        <v>42</v>
      </c>
      <c r="D18" s="5">
        <v>23</v>
      </c>
      <c r="E18" s="5">
        <v>14</v>
      </c>
      <c r="F18" s="5">
        <v>44</v>
      </c>
      <c r="G18" s="5">
        <f t="shared" si="0"/>
        <v>81</v>
      </c>
      <c r="H18" s="77" t="s">
        <v>161</v>
      </c>
    </row>
    <row r="19" spans="1:8" ht="30">
      <c r="A19" s="5">
        <v>12</v>
      </c>
      <c r="B19" s="35" t="s">
        <v>58</v>
      </c>
      <c r="C19" s="8" t="s">
        <v>52</v>
      </c>
      <c r="D19" s="5">
        <v>19</v>
      </c>
      <c r="E19" s="5">
        <v>20</v>
      </c>
      <c r="F19" s="5">
        <v>41.5</v>
      </c>
      <c r="G19" s="5">
        <f t="shared" si="0"/>
        <v>80.5</v>
      </c>
      <c r="H19" s="77" t="s">
        <v>161</v>
      </c>
    </row>
    <row r="20" spans="1:8" ht="25.5">
      <c r="A20" s="5">
        <v>13</v>
      </c>
      <c r="B20" s="35" t="s">
        <v>65</v>
      </c>
      <c r="C20" s="35" t="s">
        <v>55</v>
      </c>
      <c r="D20" s="5">
        <v>23</v>
      </c>
      <c r="E20" s="5">
        <v>13.5</v>
      </c>
      <c r="F20" s="5">
        <v>41</v>
      </c>
      <c r="G20" s="5">
        <f t="shared" si="0"/>
        <v>77.5</v>
      </c>
      <c r="H20" s="77"/>
    </row>
    <row r="21" spans="1:8" ht="15">
      <c r="A21" s="5">
        <v>14</v>
      </c>
      <c r="B21" s="36" t="s">
        <v>69</v>
      </c>
      <c r="C21" s="36" t="s">
        <v>44</v>
      </c>
      <c r="D21" s="5">
        <v>18</v>
      </c>
      <c r="E21" s="5">
        <v>18</v>
      </c>
      <c r="F21" s="5">
        <v>41</v>
      </c>
      <c r="G21" s="5">
        <f t="shared" si="0"/>
        <v>77</v>
      </c>
      <c r="H21" s="77"/>
    </row>
    <row r="23" spans="2:6" ht="15">
      <c r="B23" t="s">
        <v>141</v>
      </c>
      <c r="F23" t="s">
        <v>151</v>
      </c>
    </row>
    <row r="24" spans="2:6" ht="15">
      <c r="B24" t="s">
        <v>142</v>
      </c>
      <c r="F24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7.7109375" style="0" customWidth="1"/>
    <col min="2" max="2" width="29.8515625" style="0" customWidth="1"/>
    <col min="3" max="3" width="27.8515625" style="0" customWidth="1"/>
    <col min="7" max="7" width="14.00390625" style="0" customWidth="1"/>
    <col min="8" max="8" width="12.2812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5" ht="18.75">
      <c r="C6" s="2" t="s">
        <v>158</v>
      </c>
      <c r="D6" s="3"/>
      <c r="E6" s="3"/>
    </row>
    <row r="8" spans="1:8" ht="15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79" t="s">
        <v>144</v>
      </c>
    </row>
    <row r="9" spans="1:8" ht="27.75" customHeight="1">
      <c r="A9" s="5">
        <v>1</v>
      </c>
      <c r="B9" s="8" t="s">
        <v>13</v>
      </c>
      <c r="C9" s="8" t="s">
        <v>19</v>
      </c>
      <c r="D9" s="5">
        <v>21</v>
      </c>
      <c r="E9" s="5">
        <v>25</v>
      </c>
      <c r="F9" s="5">
        <v>47</v>
      </c>
      <c r="G9" s="5">
        <f aca="true" t="shared" si="0" ref="G9:G15">SUM(D9:F9)</f>
        <v>93</v>
      </c>
      <c r="H9" s="77" t="s">
        <v>145</v>
      </c>
    </row>
    <row r="10" spans="1:8" ht="15">
      <c r="A10" s="5">
        <v>2</v>
      </c>
      <c r="B10" s="11" t="s">
        <v>15</v>
      </c>
      <c r="C10" s="14" t="s">
        <v>22</v>
      </c>
      <c r="D10" s="5">
        <v>22</v>
      </c>
      <c r="E10" s="5">
        <v>25</v>
      </c>
      <c r="F10" s="5">
        <v>45</v>
      </c>
      <c r="G10" s="5">
        <f t="shared" si="0"/>
        <v>92</v>
      </c>
      <c r="H10" s="77" t="s">
        <v>146</v>
      </c>
    </row>
    <row r="11" spans="1:8" ht="25.5">
      <c r="A11" s="5">
        <v>3</v>
      </c>
      <c r="B11" s="10" t="s">
        <v>14</v>
      </c>
      <c r="C11" s="10" t="s">
        <v>21</v>
      </c>
      <c r="D11" s="5">
        <v>23</v>
      </c>
      <c r="E11" s="5">
        <v>25</v>
      </c>
      <c r="F11" s="5">
        <v>42.5</v>
      </c>
      <c r="G11" s="5">
        <f t="shared" si="0"/>
        <v>90.5</v>
      </c>
      <c r="H11" s="77" t="s">
        <v>147</v>
      </c>
    </row>
    <row r="12" spans="1:8" ht="25.5">
      <c r="A12" s="5">
        <v>4</v>
      </c>
      <c r="B12" s="15" t="s">
        <v>12</v>
      </c>
      <c r="C12" s="15" t="s">
        <v>18</v>
      </c>
      <c r="D12" s="5">
        <v>23</v>
      </c>
      <c r="E12" s="5">
        <v>25</v>
      </c>
      <c r="F12" s="5">
        <v>40.5</v>
      </c>
      <c r="G12" s="5">
        <f t="shared" si="0"/>
        <v>88.5</v>
      </c>
      <c r="H12" s="77" t="s">
        <v>148</v>
      </c>
    </row>
    <row r="13" spans="1:8" ht="30">
      <c r="A13" s="5">
        <v>5</v>
      </c>
      <c r="B13" s="11" t="s">
        <v>16</v>
      </c>
      <c r="C13" s="14" t="s">
        <v>22</v>
      </c>
      <c r="D13" s="5">
        <v>22</v>
      </c>
      <c r="E13" s="5">
        <v>25</v>
      </c>
      <c r="F13" s="5">
        <v>38</v>
      </c>
      <c r="G13" s="5">
        <f t="shared" si="0"/>
        <v>85</v>
      </c>
      <c r="H13" s="77" t="s">
        <v>161</v>
      </c>
    </row>
    <row r="14" spans="1:8" ht="30">
      <c r="A14" s="5">
        <v>6</v>
      </c>
      <c r="B14" s="55" t="s">
        <v>139</v>
      </c>
      <c r="C14" s="55" t="s">
        <v>140</v>
      </c>
      <c r="D14" s="56">
        <v>19</v>
      </c>
      <c r="E14" s="56">
        <v>25</v>
      </c>
      <c r="F14" s="56">
        <v>40</v>
      </c>
      <c r="G14" s="56">
        <f t="shared" si="0"/>
        <v>84</v>
      </c>
      <c r="H14" s="77" t="s">
        <v>161</v>
      </c>
    </row>
    <row r="15" spans="1:8" ht="38.25">
      <c r="A15" s="5">
        <v>7</v>
      </c>
      <c r="B15" s="7" t="s">
        <v>11</v>
      </c>
      <c r="C15" s="12" t="s">
        <v>17</v>
      </c>
      <c r="D15" s="5">
        <v>17</v>
      </c>
      <c r="E15" s="5">
        <v>21.5</v>
      </c>
      <c r="F15" s="5">
        <v>44.5</v>
      </c>
      <c r="G15" s="5">
        <f t="shared" si="0"/>
        <v>83</v>
      </c>
      <c r="H15" s="77" t="s">
        <v>161</v>
      </c>
    </row>
    <row r="16" spans="1:7" ht="15">
      <c r="A16" s="58"/>
      <c r="B16" s="59"/>
      <c r="C16" s="60"/>
      <c r="D16" s="58"/>
      <c r="E16" s="58"/>
      <c r="F16" s="58"/>
      <c r="G16" s="58"/>
    </row>
    <row r="22" spans="2:6" ht="15">
      <c r="B22" t="s">
        <v>141</v>
      </c>
      <c r="F22" t="s">
        <v>151</v>
      </c>
    </row>
    <row r="23" spans="2:6" ht="15">
      <c r="B23" t="s">
        <v>142</v>
      </c>
      <c r="F23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J13" sqref="J13"/>
    </sheetView>
  </sheetViews>
  <sheetFormatPr defaultColWidth="9.140625" defaultRowHeight="15"/>
  <cols>
    <col min="2" max="2" width="18.57421875" style="0" bestFit="1" customWidth="1"/>
    <col min="3" max="3" width="26.140625" style="0" customWidth="1"/>
    <col min="7" max="7" width="17.28125" style="0" customWidth="1"/>
    <col min="8" max="8" width="13.00390625" style="8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5" ht="18.75">
      <c r="C6" s="2" t="s">
        <v>159</v>
      </c>
      <c r="D6" s="3"/>
      <c r="E6" s="3"/>
    </row>
    <row r="8" spans="1:8" ht="15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79" t="s">
        <v>144</v>
      </c>
    </row>
    <row r="9" spans="1:8" ht="25.5">
      <c r="A9" s="5">
        <v>1</v>
      </c>
      <c r="B9" s="20" t="s">
        <v>32</v>
      </c>
      <c r="C9" s="24" t="s">
        <v>42</v>
      </c>
      <c r="D9" s="5">
        <v>25</v>
      </c>
      <c r="E9" s="5">
        <v>24</v>
      </c>
      <c r="F9" s="5">
        <v>44</v>
      </c>
      <c r="G9" s="5">
        <f aca="true" t="shared" si="0" ref="G9:G21">SUM(D9:F9)</f>
        <v>93</v>
      </c>
      <c r="H9" s="77" t="s">
        <v>145</v>
      </c>
    </row>
    <row r="10" spans="1:8" ht="25.5">
      <c r="A10" s="5">
        <v>2</v>
      </c>
      <c r="B10" s="17" t="s">
        <v>26</v>
      </c>
      <c r="C10" s="22" t="s">
        <v>38</v>
      </c>
      <c r="D10" s="5">
        <v>22</v>
      </c>
      <c r="E10" s="5">
        <v>22</v>
      </c>
      <c r="F10" s="5">
        <v>47</v>
      </c>
      <c r="G10" s="5">
        <f t="shared" si="0"/>
        <v>91</v>
      </c>
      <c r="H10" s="77" t="s">
        <v>146</v>
      </c>
    </row>
    <row r="11" spans="1:8" ht="25.5">
      <c r="A11" s="5">
        <v>3</v>
      </c>
      <c r="B11" s="16" t="s">
        <v>24</v>
      </c>
      <c r="C11" s="16" t="s">
        <v>36</v>
      </c>
      <c r="D11" s="5">
        <v>25</v>
      </c>
      <c r="E11" s="5">
        <v>20</v>
      </c>
      <c r="F11" s="5">
        <v>44</v>
      </c>
      <c r="G11" s="5">
        <f t="shared" si="0"/>
        <v>89</v>
      </c>
      <c r="H11" s="77" t="s">
        <v>147</v>
      </c>
    </row>
    <row r="12" spans="1:8" ht="25.5">
      <c r="A12" s="5">
        <v>4</v>
      </c>
      <c r="B12" s="55" t="s">
        <v>137</v>
      </c>
      <c r="C12" s="55" t="s">
        <v>138</v>
      </c>
      <c r="D12" s="56">
        <v>22</v>
      </c>
      <c r="E12" s="56">
        <v>23</v>
      </c>
      <c r="F12" s="56">
        <v>43</v>
      </c>
      <c r="G12" s="56">
        <f t="shared" si="0"/>
        <v>88</v>
      </c>
      <c r="H12" s="77" t="s">
        <v>148</v>
      </c>
    </row>
    <row r="13" spans="1:8" ht="30">
      <c r="A13" s="5">
        <v>5</v>
      </c>
      <c r="B13" s="27" t="s">
        <v>33</v>
      </c>
      <c r="C13" s="28" t="s">
        <v>43</v>
      </c>
      <c r="D13" s="5">
        <v>22</v>
      </c>
      <c r="E13" s="5">
        <v>21</v>
      </c>
      <c r="F13" s="5">
        <v>42</v>
      </c>
      <c r="G13" s="5">
        <f t="shared" si="0"/>
        <v>85</v>
      </c>
      <c r="H13" s="77" t="s">
        <v>161</v>
      </c>
    </row>
    <row r="14" spans="1:8" ht="30">
      <c r="A14" s="5">
        <v>6</v>
      </c>
      <c r="B14" s="25" t="s">
        <v>28</v>
      </c>
      <c r="C14" s="26" t="s">
        <v>39</v>
      </c>
      <c r="D14" s="5">
        <v>23</v>
      </c>
      <c r="E14" s="5">
        <v>22</v>
      </c>
      <c r="F14" s="5">
        <v>35</v>
      </c>
      <c r="G14" s="5">
        <f t="shared" si="0"/>
        <v>80</v>
      </c>
      <c r="H14" s="77" t="s">
        <v>161</v>
      </c>
    </row>
    <row r="15" spans="1:8" ht="25.5">
      <c r="A15" s="5">
        <v>7</v>
      </c>
      <c r="B15" s="20" t="s">
        <v>31</v>
      </c>
      <c r="C15" s="24" t="s">
        <v>42</v>
      </c>
      <c r="D15" s="5">
        <v>25</v>
      </c>
      <c r="E15" s="5">
        <v>20</v>
      </c>
      <c r="F15" s="5">
        <v>33</v>
      </c>
      <c r="G15" s="5">
        <f t="shared" si="0"/>
        <v>78</v>
      </c>
      <c r="H15" s="77"/>
    </row>
    <row r="16" spans="1:8" ht="25.5">
      <c r="A16" s="5">
        <v>8</v>
      </c>
      <c r="B16" s="8" t="s">
        <v>25</v>
      </c>
      <c r="C16" s="8" t="s">
        <v>37</v>
      </c>
      <c r="D16" s="5">
        <v>25</v>
      </c>
      <c r="E16" s="5">
        <v>20</v>
      </c>
      <c r="F16" s="5">
        <v>31</v>
      </c>
      <c r="G16" s="5">
        <f t="shared" si="0"/>
        <v>76</v>
      </c>
      <c r="H16" s="77"/>
    </row>
    <row r="17" spans="1:8" ht="25.5">
      <c r="A17" s="5">
        <v>9</v>
      </c>
      <c r="B17" s="15" t="s">
        <v>29</v>
      </c>
      <c r="C17" s="15" t="s">
        <v>40</v>
      </c>
      <c r="D17" s="5">
        <v>17</v>
      </c>
      <c r="E17" s="5">
        <v>18</v>
      </c>
      <c r="F17" s="5">
        <v>36</v>
      </c>
      <c r="G17" s="5">
        <f t="shared" si="0"/>
        <v>71</v>
      </c>
      <c r="H17" s="77"/>
    </row>
    <row r="18" spans="1:8" ht="25.5">
      <c r="A18" s="5">
        <v>10</v>
      </c>
      <c r="B18" s="18" t="s">
        <v>27</v>
      </c>
      <c r="C18" s="18" t="s">
        <v>20</v>
      </c>
      <c r="D18" s="5">
        <v>15</v>
      </c>
      <c r="E18" s="5">
        <v>16</v>
      </c>
      <c r="F18" s="5">
        <v>38</v>
      </c>
      <c r="G18" s="5">
        <f t="shared" si="0"/>
        <v>69</v>
      </c>
      <c r="H18" s="77"/>
    </row>
    <row r="19" spans="1:8" ht="38.25">
      <c r="A19" s="5">
        <v>11</v>
      </c>
      <c r="B19" s="6" t="s">
        <v>23</v>
      </c>
      <c r="C19" s="21" t="s">
        <v>35</v>
      </c>
      <c r="D19" s="5">
        <v>17</v>
      </c>
      <c r="E19" s="5">
        <v>21</v>
      </c>
      <c r="F19" s="5">
        <v>31</v>
      </c>
      <c r="G19" s="5">
        <f t="shared" si="0"/>
        <v>69</v>
      </c>
      <c r="H19" s="77"/>
    </row>
    <row r="20" spans="1:8" ht="26.25">
      <c r="A20" s="5">
        <v>12</v>
      </c>
      <c r="B20" s="19" t="s">
        <v>30</v>
      </c>
      <c r="C20" s="23" t="s">
        <v>41</v>
      </c>
      <c r="D20" s="5">
        <v>20</v>
      </c>
      <c r="E20" s="5">
        <v>13</v>
      </c>
      <c r="F20" s="5">
        <v>29</v>
      </c>
      <c r="G20" s="5">
        <f t="shared" si="0"/>
        <v>62</v>
      </c>
      <c r="H20" s="77"/>
    </row>
    <row r="21" spans="1:8" ht="15">
      <c r="A21" s="5">
        <v>13</v>
      </c>
      <c r="B21" s="29" t="s">
        <v>34</v>
      </c>
      <c r="C21" s="29" t="s">
        <v>44</v>
      </c>
      <c r="D21" s="5">
        <v>21</v>
      </c>
      <c r="E21" s="5">
        <v>12</v>
      </c>
      <c r="F21" s="5">
        <v>27</v>
      </c>
      <c r="G21" s="5">
        <f t="shared" si="0"/>
        <v>60</v>
      </c>
      <c r="H21" s="77"/>
    </row>
    <row r="23" spans="2:6" ht="15">
      <c r="B23" t="s">
        <v>141</v>
      </c>
      <c r="F23" t="s">
        <v>151</v>
      </c>
    </row>
    <row r="24" spans="2:6" ht="15">
      <c r="B24" t="s">
        <v>142</v>
      </c>
      <c r="F24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19.28125" style="0" customWidth="1"/>
    <col min="3" max="3" width="25.421875" style="0" customWidth="1"/>
    <col min="7" max="7" width="15.8515625" style="0" customWidth="1"/>
    <col min="8" max="8" width="13.281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s="1" t="s">
        <v>3</v>
      </c>
    </row>
    <row r="6" spans="3:5" ht="18.75">
      <c r="C6" s="2" t="s">
        <v>153</v>
      </c>
      <c r="D6" s="3"/>
      <c r="E6" s="3"/>
    </row>
    <row r="8" spans="1:8" ht="15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52" t="s">
        <v>144</v>
      </c>
    </row>
    <row r="9" spans="1:8" ht="25.5">
      <c r="A9" s="5">
        <v>1</v>
      </c>
      <c r="B9" s="32" t="s">
        <v>50</v>
      </c>
      <c r="C9" s="14" t="s">
        <v>56</v>
      </c>
      <c r="D9" s="5">
        <v>16.5</v>
      </c>
      <c r="E9" s="5">
        <v>19</v>
      </c>
      <c r="F9" s="5">
        <v>49</v>
      </c>
      <c r="G9" s="5">
        <f aca="true" t="shared" si="0" ref="G9:G15">SUM(D9:F9)</f>
        <v>84.5</v>
      </c>
      <c r="H9" s="5" t="s">
        <v>145</v>
      </c>
    </row>
    <row r="10" spans="1:8" ht="25.5">
      <c r="A10" s="5">
        <v>2</v>
      </c>
      <c r="B10" s="30" t="s">
        <v>47</v>
      </c>
      <c r="C10" s="33" t="s">
        <v>54</v>
      </c>
      <c r="D10" s="5">
        <v>18.5</v>
      </c>
      <c r="E10" s="5">
        <v>17.5</v>
      </c>
      <c r="F10" s="5">
        <v>48</v>
      </c>
      <c r="G10" s="5">
        <f t="shared" si="0"/>
        <v>84</v>
      </c>
      <c r="H10" s="5" t="s">
        <v>146</v>
      </c>
    </row>
    <row r="11" spans="1:8" ht="25.5">
      <c r="A11" s="5">
        <v>3</v>
      </c>
      <c r="B11" s="8" t="s">
        <v>45</v>
      </c>
      <c r="C11" s="8" t="s">
        <v>52</v>
      </c>
      <c r="D11" s="5">
        <v>19</v>
      </c>
      <c r="E11" s="5">
        <v>20.5</v>
      </c>
      <c r="F11" s="5">
        <v>41</v>
      </c>
      <c r="G11" s="5">
        <f t="shared" si="0"/>
        <v>80.5</v>
      </c>
      <c r="H11" s="5" t="s">
        <v>147</v>
      </c>
    </row>
    <row r="12" spans="1:8" ht="25.5">
      <c r="A12" s="5">
        <v>4</v>
      </c>
      <c r="B12" s="31" t="s">
        <v>49</v>
      </c>
      <c r="C12" s="14" t="s">
        <v>22</v>
      </c>
      <c r="D12" s="5">
        <v>17</v>
      </c>
      <c r="E12" s="5">
        <v>18.5</v>
      </c>
      <c r="F12" s="5">
        <v>44</v>
      </c>
      <c r="G12" s="5">
        <f t="shared" si="0"/>
        <v>79.5</v>
      </c>
      <c r="H12" s="5"/>
    </row>
    <row r="13" spans="1:8" ht="25.5">
      <c r="A13" s="5">
        <v>5</v>
      </c>
      <c r="B13" s="9" t="s">
        <v>46</v>
      </c>
      <c r="C13" s="13" t="s">
        <v>53</v>
      </c>
      <c r="D13" s="5">
        <v>19.5</v>
      </c>
      <c r="E13" s="5">
        <v>19.5</v>
      </c>
      <c r="F13" s="5">
        <v>39</v>
      </c>
      <c r="G13" s="5">
        <f t="shared" si="0"/>
        <v>78</v>
      </c>
      <c r="H13" s="5"/>
    </row>
    <row r="14" spans="1:8" ht="39">
      <c r="A14" s="5">
        <v>6</v>
      </c>
      <c r="B14" s="27" t="s">
        <v>51</v>
      </c>
      <c r="C14" s="28" t="s">
        <v>43</v>
      </c>
      <c r="D14" s="5">
        <v>15.75</v>
      </c>
      <c r="E14" s="5">
        <v>18.5</v>
      </c>
      <c r="F14" s="5">
        <v>39</v>
      </c>
      <c r="G14" s="5">
        <f t="shared" si="0"/>
        <v>73.25</v>
      </c>
      <c r="H14" s="5"/>
    </row>
    <row r="15" spans="1:8" ht="25.5">
      <c r="A15" s="5">
        <v>7</v>
      </c>
      <c r="B15" s="6" t="s">
        <v>48</v>
      </c>
      <c r="C15" s="6" t="s">
        <v>55</v>
      </c>
      <c r="D15" s="5">
        <v>14</v>
      </c>
      <c r="E15" s="5">
        <v>15.5</v>
      </c>
      <c r="F15" s="5">
        <v>35</v>
      </c>
      <c r="G15" s="5">
        <f t="shared" si="0"/>
        <v>64.5</v>
      </c>
      <c r="H15" s="5"/>
    </row>
    <row r="16" spans="1:7" ht="15">
      <c r="A16" s="58"/>
      <c r="B16" s="61"/>
      <c r="C16" s="61"/>
      <c r="D16" s="58"/>
      <c r="E16" s="58"/>
      <c r="F16" s="58"/>
      <c r="G16" s="58"/>
    </row>
    <row r="19" spans="2:6" ht="15">
      <c r="B19" t="s">
        <v>141</v>
      </c>
      <c r="F19" t="s">
        <v>151</v>
      </c>
    </row>
    <row r="20" spans="2:6" ht="15">
      <c r="B20" t="s">
        <v>142</v>
      </c>
      <c r="F20" t="s">
        <v>152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Balasa</cp:lastModifiedBy>
  <cp:lastPrinted>2012-04-05T15:56:02Z</cp:lastPrinted>
  <dcterms:created xsi:type="dcterms:W3CDTF">2012-04-03T09:24:11Z</dcterms:created>
  <dcterms:modified xsi:type="dcterms:W3CDTF">2012-04-12T11:55:35Z</dcterms:modified>
  <cp:category/>
  <cp:version/>
  <cp:contentType/>
  <cp:contentStatus/>
</cp:coreProperties>
</file>